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0779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工事費内訳書!$A$1:$G$67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67"/>
  <c r="G66"/>
  <c r="G63"/>
  <c r="G61"/>
  <c r="G60"/>
  <c r="G58"/>
  <c r="G56"/>
  <c r="G49"/>
  <c r="G48"/>
  <c r="G47"/>
  <c r="G39"/>
  <c r="G31"/>
  <c r="G27"/>
  <c r="G26"/>
  <c r="G24"/>
  <c r="G23"/>
  <c r="G18"/>
  <c r="G17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<sst xmlns="http://schemas.openxmlformats.org/spreadsheetml/2006/main">
  <si>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</si>
  <si>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</si>
  <si>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</si>
  <si>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</si>
  <si>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</si>
  <si>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ストマネ　麻名用水２期　南部幹線用水路工事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</si>
  <si>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</si>
  <si>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</si>
  <si>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</si>
  <si>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</si>
  <si>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</si>
  <si>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</si>
  <si>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</si>
  <si>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</si>
  <si>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</si>
  <si>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</si>
  <si>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</si>
  <si>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床掘
_x000d_水路内</t>
  </si>
  <si>
    <t>m3</t>
  </si>
  <si>
    <t>表土戻し
_x000d_仮置き土</t>
  </si>
  <si>
    <t>構造物撤去工
_x000d_</t>
  </si>
  <si>
    <t>構造物取壊し工
_x000d_</t>
  </si>
  <si>
    <t>既設ｺﾝｸﾘｰﾄ切断工
_x000d_無筋構造物</t>
  </si>
  <si>
    <t>ｍ</t>
  </si>
  <si>
    <t>既設ｺﾝｸﾘｰﾄ取壊工
_x000d_無筋構造物</t>
  </si>
  <si>
    <t>㎡</t>
  </si>
  <si>
    <t>殻運搬・処理
_x000d_無筋ｺﾝｸﾘｰﾄ</t>
  </si>
  <si>
    <t>殻運搬・処理
_x000d_建設汚泥</t>
  </si>
  <si>
    <t>耕地復旧工
_x000d_</t>
  </si>
  <si>
    <t>耕地復旧（耕起）
_x000d_</t>
  </si>
  <si>
    <t>水路工
_x000d_</t>
  </si>
  <si>
    <t>水路補修工
_x000d_</t>
  </si>
  <si>
    <t>高圧洗浄工
_x000d_30Mpa</t>
  </si>
  <si>
    <t>ひび割れ補修工
_x000d_</t>
  </si>
  <si>
    <t>断面修復工
_x000d_</t>
  </si>
  <si>
    <t>水路工
_x000d_底版打替え</t>
  </si>
  <si>
    <t>均しコンクリート
_x000d_18-8-40</t>
  </si>
  <si>
    <t>底版コンクリート
_x000d_21-12-25</t>
  </si>
  <si>
    <t>鉄筋工
_x000d_SD295,D13</t>
  </si>
  <si>
    <t>ton</t>
  </si>
  <si>
    <t>コンクリート削孔
_x000d_D13</t>
  </si>
  <si>
    <t>孔</t>
  </si>
  <si>
    <t>目地板
_x000d_ｺﾞﾑ発泡体,t=10mm</t>
  </si>
  <si>
    <t>止水板
_x000d_CF-150</t>
  </si>
  <si>
    <t>止水板
_x000d_水膨張ゴム</t>
  </si>
  <si>
    <t>水路工
_x000d_側壁増し打ち</t>
  </si>
  <si>
    <t>鉄筋金網
_x000d_φ6,150×150mm</t>
  </si>
  <si>
    <t>増打ちコンクリート
_x000d_18-12-20</t>
  </si>
  <si>
    <t>型枠
_x000d_</t>
  </si>
  <si>
    <t>直接工事費（仮設工）
_x000d_</t>
  </si>
  <si>
    <t>仮設工
_x000d_</t>
  </si>
  <si>
    <t>仮設道路工
_x000d_</t>
  </si>
  <si>
    <t>床掘り
_x000d_</t>
  </si>
  <si>
    <t>土木シート撤去工
_x000d_土木シート</t>
  </si>
  <si>
    <t>土木シート撤去工
_x000d_盛土補強材</t>
  </si>
  <si>
    <t>土木シート撤去工
_x000d_表土飛散防止</t>
  </si>
  <si>
    <t>仮設排水管撤去
_x000d_φ300</t>
  </si>
  <si>
    <t>産廃処理工
_x000d_廃プラ</t>
  </si>
  <si>
    <t>排水処理工
_x000d_</t>
  </si>
  <si>
    <t>排水ポンプ（仮設）
_x000d_</t>
  </si>
  <si>
    <t>箇所</t>
  </si>
  <si>
    <t>支保工
_x000d_</t>
  </si>
  <si>
    <t>支保工
_x000d_パイプサポート支保,40KN/m2以下</t>
  </si>
  <si>
    <t>空m3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</si>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</sst>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+G11+G60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+G12+G47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+G13+G17+G23+G26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14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89</v>
      </c>
      <c r="G16" s="25"/>
      <c r="H16" s="20"/>
      <c r="I16" s="21">
        <v>7</v>
      </c>
      <c r="J16" s="21">
        <v>4</v>
      </c>
    </row>
    <row r="17" ht="42" customHeight="1">
      <c r="A17" s="22"/>
      <c r="B17" s="15" t="s">
        <v>20</v>
      </c>
      <c r="C17" s="15"/>
      <c r="D17" s="16"/>
      <c r="E17" s="17" t="s">
        <v>13</v>
      </c>
      <c r="F17" s="18">
        <v>1</v>
      </c>
      <c r="G17" s="19">
        <f>+G18</f>
        <v>0</v>
      </c>
      <c r="H17" s="20"/>
      <c r="I17" s="21">
        <v>8</v>
      </c>
      <c r="J17" s="21">
        <v>2</v>
      </c>
    </row>
    <row r="18" ht="42" customHeight="1">
      <c r="A18" s="22"/>
      <c r="B18" s="23"/>
      <c r="C18" s="15" t="s">
        <v>21</v>
      </c>
      <c r="D18" s="16"/>
      <c r="E18" s="17" t="s">
        <v>13</v>
      </c>
      <c r="F18" s="18">
        <v>1</v>
      </c>
      <c r="G18" s="19">
        <f>+G19+G20+G21+G22</f>
        <v>0</v>
      </c>
      <c r="H18" s="20"/>
      <c r="I18" s="21">
        <v>9</v>
      </c>
      <c r="J18" s="21">
        <v>3</v>
      </c>
    </row>
    <row r="19" ht="42" customHeight="1">
      <c r="A19" s="22"/>
      <c r="B19" s="23"/>
      <c r="C19" s="23"/>
      <c r="D19" s="24" t="s">
        <v>22</v>
      </c>
      <c r="E19" s="17" t="s">
        <v>23</v>
      </c>
      <c r="F19" s="18">
        <v>5.2000000000000002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24</v>
      </c>
      <c r="E20" s="17" t="s">
        <v>25</v>
      </c>
      <c r="F20" s="18">
        <v>396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26</v>
      </c>
      <c r="E21" s="17" t="s">
        <v>18</v>
      </c>
      <c r="F21" s="18">
        <v>59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27</v>
      </c>
      <c r="E22" s="17" t="s">
        <v>18</v>
      </c>
      <c r="F22" s="18">
        <v>0.050000000000000003</v>
      </c>
      <c r="G22" s="25"/>
      <c r="H22" s="20"/>
      <c r="I22" s="21">
        <v>13</v>
      </c>
      <c r="J22" s="21">
        <v>4</v>
      </c>
    </row>
    <row r="23" ht="42" customHeight="1">
      <c r="A23" s="22"/>
      <c r="B23" s="15" t="s">
        <v>28</v>
      </c>
      <c r="C23" s="15"/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2</v>
      </c>
    </row>
    <row r="24" ht="42" customHeight="1">
      <c r="A24" s="22"/>
      <c r="B24" s="23"/>
      <c r="C24" s="15" t="s">
        <v>28</v>
      </c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3</v>
      </c>
    </row>
    <row r="25" ht="42" customHeight="1">
      <c r="A25" s="22"/>
      <c r="B25" s="23"/>
      <c r="C25" s="23"/>
      <c r="D25" s="24" t="s">
        <v>29</v>
      </c>
      <c r="E25" s="17" t="s">
        <v>25</v>
      </c>
      <c r="F25" s="18">
        <v>1294</v>
      </c>
      <c r="G25" s="25"/>
      <c r="H25" s="20"/>
      <c r="I25" s="21">
        <v>16</v>
      </c>
      <c r="J25" s="21">
        <v>4</v>
      </c>
    </row>
    <row r="26" ht="42" customHeight="1">
      <c r="A26" s="22"/>
      <c r="B26" s="15" t="s">
        <v>30</v>
      </c>
      <c r="C26" s="15"/>
      <c r="D26" s="16"/>
      <c r="E26" s="17" t="s">
        <v>13</v>
      </c>
      <c r="F26" s="18">
        <v>1</v>
      </c>
      <c r="G26" s="19">
        <f>+G27+G31+G39</f>
        <v>0</v>
      </c>
      <c r="H26" s="20"/>
      <c r="I26" s="21">
        <v>17</v>
      </c>
      <c r="J26" s="21">
        <v>2</v>
      </c>
    </row>
    <row r="27" ht="42" customHeight="1">
      <c r="A27" s="22"/>
      <c r="B27" s="23"/>
      <c r="C27" s="15" t="s">
        <v>31</v>
      </c>
      <c r="D27" s="16"/>
      <c r="E27" s="17" t="s">
        <v>13</v>
      </c>
      <c r="F27" s="18">
        <v>1</v>
      </c>
      <c r="G27" s="19">
        <f>+G28+G29+G30</f>
        <v>0</v>
      </c>
      <c r="H27" s="20"/>
      <c r="I27" s="21">
        <v>18</v>
      </c>
      <c r="J27" s="21">
        <v>3</v>
      </c>
    </row>
    <row r="28" ht="42" customHeight="1">
      <c r="A28" s="22"/>
      <c r="B28" s="23"/>
      <c r="C28" s="23"/>
      <c r="D28" s="24" t="s">
        <v>32</v>
      </c>
      <c r="E28" s="17" t="s">
        <v>25</v>
      </c>
      <c r="F28" s="18">
        <v>353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33</v>
      </c>
      <c r="E29" s="17" t="s">
        <v>23</v>
      </c>
      <c r="F29" s="18">
        <v>64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34</v>
      </c>
      <c r="E30" s="17" t="s">
        <v>25</v>
      </c>
      <c r="F30" s="18">
        <v>6.2999999999999998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15" t="s">
        <v>35</v>
      </c>
      <c r="D31" s="16"/>
      <c r="E31" s="17" t="s">
        <v>13</v>
      </c>
      <c r="F31" s="18">
        <v>1</v>
      </c>
      <c r="G31" s="19">
        <f>+G32+G33+G34+G35+G36+G37+G38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36</v>
      </c>
      <c r="E32" s="17" t="s">
        <v>18</v>
      </c>
      <c r="F32" s="18">
        <v>19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37</v>
      </c>
      <c r="E33" s="17" t="s">
        <v>18</v>
      </c>
      <c r="F33" s="18">
        <v>55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38</v>
      </c>
      <c r="E34" s="17" t="s">
        <v>39</v>
      </c>
      <c r="F34" s="18">
        <v>3.4300000000000002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40</v>
      </c>
      <c r="E35" s="17" t="s">
        <v>41</v>
      </c>
      <c r="F35" s="18">
        <v>562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42</v>
      </c>
      <c r="E36" s="17" t="s">
        <v>25</v>
      </c>
      <c r="F36" s="18">
        <v>6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43</v>
      </c>
      <c r="E37" s="17" t="s">
        <v>23</v>
      </c>
      <c r="F37" s="18">
        <v>38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44</v>
      </c>
      <c r="E38" s="17" t="s">
        <v>23</v>
      </c>
      <c r="F38" s="18">
        <v>280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15" t="s">
        <v>45</v>
      </c>
      <c r="D39" s="16"/>
      <c r="E39" s="17" t="s">
        <v>13</v>
      </c>
      <c r="F39" s="18">
        <v>1</v>
      </c>
      <c r="G39" s="19">
        <f>+G40+G41+G42+G43+G44+G45+G46</f>
        <v>0</v>
      </c>
      <c r="H39" s="20"/>
      <c r="I39" s="21">
        <v>30</v>
      </c>
      <c r="J39" s="21">
        <v>3</v>
      </c>
    </row>
    <row r="40" ht="42" customHeight="1">
      <c r="A40" s="22"/>
      <c r="B40" s="23"/>
      <c r="C40" s="23"/>
      <c r="D40" s="24" t="s">
        <v>40</v>
      </c>
      <c r="E40" s="17" t="s">
        <v>41</v>
      </c>
      <c r="F40" s="18">
        <v>1585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38</v>
      </c>
      <c r="E41" s="17" t="s">
        <v>39</v>
      </c>
      <c r="F41" s="18">
        <v>0.17299999999999999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46</v>
      </c>
      <c r="E42" s="17" t="s">
        <v>25</v>
      </c>
      <c r="F42" s="18">
        <v>395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47</v>
      </c>
      <c r="E43" s="17" t="s">
        <v>18</v>
      </c>
      <c r="F43" s="18">
        <v>42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48</v>
      </c>
      <c r="E44" s="17" t="s">
        <v>25</v>
      </c>
      <c r="F44" s="18">
        <v>411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42</v>
      </c>
      <c r="E45" s="17" t="s">
        <v>25</v>
      </c>
      <c r="F45" s="18">
        <v>4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43</v>
      </c>
      <c r="E46" s="17" t="s">
        <v>23</v>
      </c>
      <c r="F46" s="18">
        <v>37</v>
      </c>
      <c r="G46" s="25"/>
      <c r="H46" s="20"/>
      <c r="I46" s="21">
        <v>37</v>
      </c>
      <c r="J46" s="21">
        <v>4</v>
      </c>
    </row>
    <row r="47" ht="42" customHeight="1">
      <c r="A47" s="14" t="s">
        <v>49</v>
      </c>
      <c r="B47" s="15"/>
      <c r="C47" s="15"/>
      <c r="D47" s="16"/>
      <c r="E47" s="17" t="s">
        <v>13</v>
      </c>
      <c r="F47" s="18">
        <v>1</v>
      </c>
      <c r="G47" s="19">
        <f>+G48</f>
        <v>0</v>
      </c>
      <c r="H47" s="20"/>
      <c r="I47" s="21">
        <v>38</v>
      </c>
      <c r="J47" s="21">
        <v>1</v>
      </c>
    </row>
    <row r="48" ht="42" customHeight="1">
      <c r="A48" s="22"/>
      <c r="B48" s="15" t="s">
        <v>50</v>
      </c>
      <c r="C48" s="15"/>
      <c r="D48" s="16"/>
      <c r="E48" s="17" t="s">
        <v>13</v>
      </c>
      <c r="F48" s="18">
        <v>1</v>
      </c>
      <c r="G48" s="19">
        <f>+G49+G56+G58</f>
        <v>0</v>
      </c>
      <c r="H48" s="20"/>
      <c r="I48" s="21">
        <v>39</v>
      </c>
      <c r="J48" s="21">
        <v>2</v>
      </c>
    </row>
    <row r="49" ht="42" customHeight="1">
      <c r="A49" s="22"/>
      <c r="B49" s="23"/>
      <c r="C49" s="15" t="s">
        <v>51</v>
      </c>
      <c r="D49" s="16"/>
      <c r="E49" s="17" t="s">
        <v>13</v>
      </c>
      <c r="F49" s="18">
        <v>1</v>
      </c>
      <c r="G49" s="19">
        <f>+G50+G51+G52+G53+G54+G55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52</v>
      </c>
      <c r="E50" s="17" t="s">
        <v>18</v>
      </c>
      <c r="F50" s="18">
        <v>254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53</v>
      </c>
      <c r="E51" s="17" t="s">
        <v>25</v>
      </c>
      <c r="F51" s="18">
        <v>673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54</v>
      </c>
      <c r="E52" s="17" t="s">
        <v>25</v>
      </c>
      <c r="F52" s="18">
        <v>673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55</v>
      </c>
      <c r="E53" s="17" t="s">
        <v>25</v>
      </c>
      <c r="F53" s="18">
        <v>403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56</v>
      </c>
      <c r="E54" s="17" t="s">
        <v>23</v>
      </c>
      <c r="F54" s="18">
        <v>25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57</v>
      </c>
      <c r="E55" s="17" t="s">
        <v>18</v>
      </c>
      <c r="F55" s="18">
        <v>1.3999999999999999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15" t="s">
        <v>58</v>
      </c>
      <c r="D56" s="16"/>
      <c r="E56" s="17" t="s">
        <v>13</v>
      </c>
      <c r="F56" s="18">
        <v>1</v>
      </c>
      <c r="G56" s="19">
        <f>+G57</f>
        <v>0</v>
      </c>
      <c r="H56" s="20"/>
      <c r="I56" s="21">
        <v>47</v>
      </c>
      <c r="J56" s="21">
        <v>3</v>
      </c>
    </row>
    <row r="57" ht="42" customHeight="1">
      <c r="A57" s="22"/>
      <c r="B57" s="23"/>
      <c r="C57" s="23"/>
      <c r="D57" s="24" t="s">
        <v>59</v>
      </c>
      <c r="E57" s="17" t="s">
        <v>60</v>
      </c>
      <c r="F57" s="18">
        <v>1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15" t="s">
        <v>61</v>
      </c>
      <c r="D58" s="16"/>
      <c r="E58" s="17" t="s">
        <v>13</v>
      </c>
      <c r="F58" s="18">
        <v>1</v>
      </c>
      <c r="G58" s="19">
        <f>+G59</f>
        <v>0</v>
      </c>
      <c r="H58" s="20"/>
      <c r="I58" s="21">
        <v>49</v>
      </c>
      <c r="J58" s="21">
        <v>3</v>
      </c>
    </row>
    <row r="59" ht="42" customHeight="1">
      <c r="A59" s="22"/>
      <c r="B59" s="23"/>
      <c r="C59" s="23"/>
      <c r="D59" s="24" t="s">
        <v>62</v>
      </c>
      <c r="E59" s="17" t="s">
        <v>63</v>
      </c>
      <c r="F59" s="18">
        <v>533</v>
      </c>
      <c r="G59" s="25"/>
      <c r="H59" s="20"/>
      <c r="I59" s="21">
        <v>50</v>
      </c>
      <c r="J59" s="21">
        <v>4</v>
      </c>
    </row>
    <row r="60" ht="42" customHeight="1">
      <c r="A60" s="14" t="s">
        <v>64</v>
      </c>
      <c r="B60" s="15"/>
      <c r="C60" s="15"/>
      <c r="D60" s="16"/>
      <c r="E60" s="17" t="s">
        <v>13</v>
      </c>
      <c r="F60" s="18">
        <v>1</v>
      </c>
      <c r="G60" s="19">
        <f>+G61+G63</f>
        <v>0</v>
      </c>
      <c r="H60" s="20"/>
      <c r="I60" s="21">
        <v>51</v>
      </c>
      <c r="J60" s="21"/>
    </row>
    <row r="61" ht="42" customHeight="1">
      <c r="A61" s="14" t="s">
        <v>65</v>
      </c>
      <c r="B61" s="15"/>
      <c r="C61" s="15"/>
      <c r="D61" s="16"/>
      <c r="E61" s="17" t="s">
        <v>13</v>
      </c>
      <c r="F61" s="18">
        <v>1</v>
      </c>
      <c r="G61" s="19">
        <f>+G62</f>
        <v>0</v>
      </c>
      <c r="H61" s="20"/>
      <c r="I61" s="21">
        <v>52</v>
      </c>
      <c r="J61" s="21">
        <v>200</v>
      </c>
    </row>
    <row r="62" ht="42" customHeight="1">
      <c r="A62" s="14" t="s">
        <v>66</v>
      </c>
      <c r="B62" s="15"/>
      <c r="C62" s="15"/>
      <c r="D62" s="16"/>
      <c r="E62" s="17" t="s">
        <v>13</v>
      </c>
      <c r="F62" s="18">
        <v>1</v>
      </c>
      <c r="G62" s="25"/>
      <c r="H62" s="20"/>
      <c r="I62" s="21">
        <v>53</v>
      </c>
      <c r="J62" s="21"/>
    </row>
    <row r="63" ht="42" customHeight="1">
      <c r="A63" s="14" t="s">
        <v>67</v>
      </c>
      <c r="B63" s="15"/>
      <c r="C63" s="15"/>
      <c r="D63" s="16"/>
      <c r="E63" s="17" t="s">
        <v>13</v>
      </c>
      <c r="F63" s="18">
        <v>1</v>
      </c>
      <c r="G63" s="19">
        <f>+G64</f>
        <v>0</v>
      </c>
      <c r="H63" s="20"/>
      <c r="I63" s="21">
        <v>54</v>
      </c>
      <c r="J63" s="21">
        <v>210</v>
      </c>
    </row>
    <row r="64" ht="42" customHeight="1">
      <c r="A64" s="14" t="s">
        <v>68</v>
      </c>
      <c r="B64" s="15"/>
      <c r="C64" s="15"/>
      <c r="D64" s="16"/>
      <c r="E64" s="17" t="s">
        <v>13</v>
      </c>
      <c r="F64" s="18">
        <v>1</v>
      </c>
      <c r="G64" s="25"/>
      <c r="H64" s="20"/>
      <c r="I64" s="21">
        <v>55</v>
      </c>
      <c r="J64" s="21"/>
    </row>
    <row r="65" ht="42" customHeight="1">
      <c r="A65" s="14" t="s">
        <v>69</v>
      </c>
      <c r="B65" s="15"/>
      <c r="C65" s="15"/>
      <c r="D65" s="16"/>
      <c r="E65" s="17" t="s">
        <v>13</v>
      </c>
      <c r="F65" s="18">
        <v>1</v>
      </c>
      <c r="G65" s="25"/>
      <c r="H65" s="20"/>
      <c r="I65" s="21">
        <v>56</v>
      </c>
      <c r="J65" s="21">
        <v>220</v>
      </c>
    </row>
    <row r="66" ht="42" customHeight="1">
      <c r="A66" s="14" t="s">
        <v>70</v>
      </c>
      <c r="B66" s="15"/>
      <c r="C66" s="15"/>
      <c r="D66" s="16"/>
      <c r="E66" s="17" t="s">
        <v>13</v>
      </c>
      <c r="F66" s="18">
        <v>1</v>
      </c>
      <c r="G66" s="19">
        <f>+G10+G65</f>
        <v>0</v>
      </c>
      <c r="H66" s="20"/>
      <c r="I66" s="21">
        <v>57</v>
      </c>
      <c r="J66" s="21">
        <v>30</v>
      </c>
    </row>
    <row r="67" ht="42" customHeight="1">
      <c r="A67" s="26" t="s">
        <v>71</v>
      </c>
      <c r="B67" s="27"/>
      <c r="C67" s="27"/>
      <c r="D67" s="28"/>
      <c r="E67" s="29" t="s">
        <v>72</v>
      </c>
      <c r="F67" s="30" t="s">
        <v>72</v>
      </c>
      <c r="G67" s="31">
        <f>G66</f>
        <v>0</v>
      </c>
      <c r="I67" s="32">
        <v>58</v>
      </c>
      <c r="J67" s="32">
        <v>90</v>
      </c>
    </row>
    <row r="68" ht="42" customHeight="1"/>
    <row r="69" ht="42" customHeight="1"/>
  </sheetData>
  <sheetProtection sheet="1" objects="1" scenarios="1" spinCount="100000" saltValue="WTmBcQ3H6F2aRP9wBCjL522uxYLzmC6fMmYB6asQXi9gGsLRrg4f0/CLG5jhrnNF4LPQrCw7YCWibkLcM9+vgQ==" hashValue="Z4qkGAqbp7OHUw5tyHVY8VIlcL02e+K2J6yWgma/TEEFj8kJZItgtD/4iBTV+PCOHhBvLSSWXnAtTe0OF97x4w==" algorithmName="SHA-512" password="FD80"/>
  <mergeCells count="32">
    <mergeCell ref="A67:D6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B23:D23"/>
    <mergeCell ref="C24:D24"/>
    <mergeCell ref="B26:D26"/>
    <mergeCell ref="C27:D27"/>
    <mergeCell ref="C31:D31"/>
    <mergeCell ref="C39:D39"/>
    <mergeCell ref="A47:D47"/>
    <mergeCell ref="B48:D48"/>
    <mergeCell ref="C49:D49"/>
    <mergeCell ref="C56:D56"/>
    <mergeCell ref="C58:D58"/>
    <mergeCell ref="A60:D60"/>
    <mergeCell ref="A61:D61"/>
    <mergeCell ref="A62:D62"/>
    <mergeCell ref="A63:D63"/>
    <mergeCell ref="A64:D64"/>
    <mergeCell ref="A65:D65"/>
    <mergeCell ref="A66:D6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kurimoto ryouta</cp:lastModifiedBy>
  <cp:lastPrinted>2020-10-12T05:07:54Z</cp:lastPrinted>
  <dcterms:created xsi:type="dcterms:W3CDTF">2014-01-09T08:55:00Z</dcterms:created>
  <dcterms:modified xsi:type="dcterms:W3CDTF">2025-08-06T06:32:12Z</dcterms:modified>
</cp:coreProperties>
</file>